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3"/>
  </bookViews>
  <sheets>
    <sheet name="CCIS" sheetId="1" r:id="rId1"/>
    <sheet name="CCBS" sheetId="2" r:id="rId2"/>
    <sheet name="CCSCE" sheetId="3" r:id="rId3"/>
    <sheet name="CCCFS" sheetId="4" r:id="rId4"/>
  </sheets>
  <definedNames/>
  <calcPr fullCalcOnLoad="1"/>
</workbook>
</file>

<file path=xl/sharedStrings.xml><?xml version="1.0" encoding="utf-8"?>
<sst xmlns="http://schemas.openxmlformats.org/spreadsheetml/2006/main" count="168" uniqueCount="127">
  <si>
    <t>COCOALAND HOLDINGS BERHAD (Co. No. 516019-H)</t>
  </si>
  <si>
    <t>(Incorporated in Malaysia)</t>
  </si>
  <si>
    <t xml:space="preserve">Financial Year End </t>
  </si>
  <si>
    <t>: 31 December 2005</t>
  </si>
  <si>
    <t>Quarter</t>
  </si>
  <si>
    <t>: Third Quarter</t>
  </si>
  <si>
    <t>Quarterly report on results for the 3rd quarter ended 30 September 2005. These figures have not been audited.</t>
  </si>
  <si>
    <t>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</si>
  <si>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</si>
  <si>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</si>
  <si>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</si>
  <si>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</si>
  <si>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</si>
  <si>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</si>
  <si>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TO DATE</t>
  </si>
  <si>
    <t>Total</t>
  </si>
  <si>
    <t>30.09.2005</t>
  </si>
  <si>
    <t>30.09.2004</t>
  </si>
  <si>
    <t>RM'000</t>
  </si>
  <si>
    <t>REVENUE</t>
  </si>
  <si>
    <t>COST OF SALES</t>
  </si>
  <si>
    <t>GROSS PROFIT</t>
  </si>
  <si>
    <t>OTHER OPERATING INCOME</t>
  </si>
  <si>
    <t>OPERATING EXPENSES</t>
  </si>
  <si>
    <t>OPERATING PROFIT</t>
  </si>
  <si>
    <t>FINANCE COSTS</t>
  </si>
  <si>
    <t>PROFIT BEFORE TAXATION</t>
  </si>
  <si>
    <t xml:space="preserve">TAXATION </t>
  </si>
  <si>
    <t>NET PROFIT FOR THE PERIOD</t>
  </si>
  <si>
    <t xml:space="preserve">WEIGHTED AVERAGE NUMBER OF ORDINARY </t>
  </si>
  <si>
    <t>SHARES OF RM0.50 IN ISSUE</t>
  </si>
  <si>
    <t>: BASIC EARNINGS PER SHARE (SEN)</t>
  </si>
  <si>
    <t>Notes :</t>
  </si>
  <si>
    <t>The Condensed Financial Statements should be read in conjunction with the accompanying explanatory notes attached to the</t>
  </si>
  <si>
    <t>financial statements.</t>
  </si>
  <si>
    <t>CONDENSED CONSOLIDATED BALANCE SHEET</t>
  </si>
  <si>
    <t>AS AT 30 SEPTEMBER 2005</t>
  </si>
  <si>
    <t>(These figures have not been audited)</t>
  </si>
  <si>
    <t>AS AT END OF</t>
  </si>
  <si>
    <t>AS AT PRECEDING</t>
  </si>
  <si>
    <t>CURRENT QUARTER</t>
  </si>
  <si>
    <t>FINANCIAL YEAR</t>
  </si>
  <si>
    <t>(UNAUDITED)</t>
  </si>
  <si>
    <t>(AUDITED)</t>
  </si>
  <si>
    <t>31.12.2004</t>
  </si>
  <si>
    <t>NON-CURRENT ASSETS</t>
  </si>
  <si>
    <t>PROPERTY, PLANT AND EQUIPMENT</t>
  </si>
  <si>
    <t>INVESTMENTS</t>
  </si>
  <si>
    <t>CURRENT ASSETS</t>
  </si>
  <si>
    <t>Stock</t>
  </si>
  <si>
    <t>Trade Debtors</t>
  </si>
  <si>
    <t>Tax Recoverable</t>
  </si>
  <si>
    <t>Other Debtors, Deposit &amp; Prepayment</t>
  </si>
  <si>
    <t>Fixed Deposit With Licensed Bank</t>
  </si>
  <si>
    <t>Cash &amp; Bank Balances</t>
  </si>
  <si>
    <t>LESS : CURRENT LIABILITIES</t>
  </si>
  <si>
    <t>Trade Creditors</t>
  </si>
  <si>
    <t>Other Creditors &amp; Accruals</t>
  </si>
  <si>
    <t>Amount Due To Directors</t>
  </si>
  <si>
    <t>Hire Purchase Creditors</t>
  </si>
  <si>
    <t>Term Loan- Current Portion</t>
  </si>
  <si>
    <t>Bank Overdrafts</t>
  </si>
  <si>
    <t>Taxation</t>
  </si>
  <si>
    <t>NET CURRENT ASSETS</t>
  </si>
  <si>
    <t>CAPITAL AND RESERVES</t>
  </si>
  <si>
    <t>SHARE CAPITAL</t>
  </si>
  <si>
    <t>SHARE PREMIUM</t>
  </si>
  <si>
    <t>REVENUE RESERVES</t>
  </si>
  <si>
    <t>SHAREHOLDERS' FUND</t>
  </si>
  <si>
    <t>NON-CURRENT LIABILITIES</t>
  </si>
  <si>
    <t>Term Loans</t>
  </si>
  <si>
    <t>Deferred Taxation</t>
  </si>
  <si>
    <t>Net Tangible Assets (NTA) Per Share  (RM)</t>
  </si>
  <si>
    <t>UNAUDITED CONDENSED CONSOLIDATED STATEMENT OF CHANGES IN EQUITY</t>
  </si>
  <si>
    <t>RETAINED PROFIT</t>
  </si>
  <si>
    <t>As at 1 January 2005</t>
  </si>
  <si>
    <t>Cumulative movements during the periods</t>
  </si>
  <si>
    <t>Public issue</t>
  </si>
  <si>
    <t>Set-off against share listing expenses</t>
  </si>
  <si>
    <t>Net profit for the periods</t>
  </si>
  <si>
    <t>Dividend</t>
  </si>
  <si>
    <t>CONDENSED CONSOLIDATED CASH FLOW STATEMENT</t>
  </si>
  <si>
    <t>CUMULATIVE</t>
  </si>
  <si>
    <t>PRECEDING YEAR</t>
  </si>
  <si>
    <t>CASH FLOW FROM OPERATING ACTIVITIES</t>
  </si>
  <si>
    <t>Profit Before Taxation</t>
  </si>
  <si>
    <t>Adjustments for:-</t>
  </si>
  <si>
    <t>Allowance for doubtful debts</t>
  </si>
  <si>
    <t>Depreciation of property, plant and equipment</t>
  </si>
  <si>
    <t>Interest expense</t>
  </si>
  <si>
    <t>Interest income</t>
  </si>
  <si>
    <t>Operating profit before working capital changes</t>
  </si>
  <si>
    <t>Increase in inventories</t>
  </si>
  <si>
    <t>Interest received</t>
  </si>
  <si>
    <t>Interest paid</t>
  </si>
  <si>
    <t>Tax paid</t>
  </si>
  <si>
    <t>Purchase of plant and equipment</t>
  </si>
  <si>
    <t>Proceeds from disposal of plant and equipment</t>
  </si>
  <si>
    <t>NET CASH USED IN INVESTING ACTIVITIES</t>
  </si>
  <si>
    <t>Proceeds from issue of shares</t>
  </si>
  <si>
    <t>Share Listing Expenses</t>
  </si>
  <si>
    <t>Financing from hire-purchase creditors</t>
  </si>
  <si>
    <t>Repayment of hire-purchase creditors</t>
  </si>
  <si>
    <t>Repayment of term loan</t>
  </si>
  <si>
    <t>NET CHANGE IN CASH AND CASH EQUIVALENTS</t>
  </si>
  <si>
    <t>* CASH AND CASH EQUIVALENTS AT BEGINNING OF THE PERIOD</t>
  </si>
  <si>
    <t>* CASH AND CASH EQUIVALENTS AT END OF THE PERIOD</t>
  </si>
  <si>
    <t>* Cash &amp; cash equivalents consists of:</t>
  </si>
  <si>
    <t>Fixed deposit with a licensed bank</t>
  </si>
  <si>
    <t>Cash and bank balances</t>
  </si>
  <si>
    <t>Bank overdraft</t>
  </si>
  <si>
    <t>FOR THE 9 MONTHS ENDED 30 SEPTEMBER 2005</t>
  </si>
  <si>
    <t>CURRENT YEAR</t>
  </si>
  <si>
    <t>Loss/(gain) on disposal of property, plant &amp; equipment</t>
  </si>
  <si>
    <t>(Increase)/decrease in receivables</t>
  </si>
  <si>
    <t>Cash generated from/(absorbed by) operations</t>
  </si>
  <si>
    <t>NET CASH PROVIDED BY /(USED IN) OPERATING ACTIVITIES</t>
  </si>
  <si>
    <t>Proceeds from term loan</t>
  </si>
  <si>
    <t>Dividends paid</t>
  </si>
  <si>
    <t>NET CASH (USED IN) / PROVIDED BY FINANCING ACTIVITIES</t>
  </si>
  <si>
    <t>Term Loan</t>
  </si>
  <si>
    <t>Decrease in payables</t>
  </si>
  <si>
    <t>As at 1 January 2004</t>
  </si>
  <si>
    <t>9 months ended 30 September 2005</t>
  </si>
  <si>
    <t>As at  30 September 2005</t>
  </si>
  <si>
    <t>9 months ended 30 September 2004</t>
  </si>
  <si>
    <t>As at  30 September 2004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</si>
</sst>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6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1" fillId="0" borderId="6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7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J23" sqref="J23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4.140625" style="0" customWidth="1"/>
    <col min="4" max="4" width="23.00390625" style="0" customWidth="1"/>
    <col min="5" max="5" width="6.8515625" style="0" customWidth="1"/>
    <col min="6" max="6" width="12.7109375" style="0" customWidth="1"/>
    <col min="7" max="7" width="0.9921875" style="0" customWidth="1"/>
    <col min="8" max="8" width="12.7109375" style="0" customWidth="1"/>
    <col min="9" max="9" width="9.28125" style="0" customWidth="1"/>
    <col min="10" max="10" width="12.7109375" style="0" customWidth="1"/>
    <col min="11" max="11" width="0.85546875" style="0" customWidth="1"/>
    <col min="12" max="12" width="12.7109375" style="0" customWidth="1"/>
    <col min="13" max="13" width="1.28515625" style="0" customWidth="1"/>
  </cols>
  <sheetData>
    <row r="1" spans="1:15" ht="12.75">
      <c r="A1" s="13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1" t="s">
        <v>1</v>
      </c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N3" s="3"/>
      <c r="O3" s="3"/>
    </row>
    <row r="4" spans="1:15" s="10" customFormat="1" ht="12.75">
      <c r="A4" s="7" t="s">
        <v>2</v>
      </c>
      <c r="B4" s="7"/>
      <c r="C4" s="7"/>
      <c r="D4" s="7"/>
      <c r="E4" s="7" t="s">
        <v>3</v>
      </c>
      <c r="F4" s="8"/>
      <c r="G4" s="9"/>
      <c r="H4" s="9"/>
      <c r="I4" s="9"/>
      <c r="J4" s="9"/>
      <c r="K4" s="9"/>
      <c r="L4" s="9"/>
      <c r="M4" s="9"/>
      <c r="N4" s="9"/>
      <c r="O4" s="9"/>
    </row>
    <row r="5" spans="1:15" s="10" customFormat="1" ht="12.75">
      <c r="A5" s="7" t="s">
        <v>4</v>
      </c>
      <c r="B5" s="7"/>
      <c r="C5" s="7"/>
      <c r="D5" s="7"/>
      <c r="E5" s="7" t="s">
        <v>5</v>
      </c>
      <c r="F5" s="8"/>
      <c r="G5" s="9"/>
      <c r="H5" s="9"/>
      <c r="I5" s="9"/>
      <c r="J5" s="9"/>
      <c r="K5" s="9"/>
      <c r="L5" s="9"/>
      <c r="M5" s="9"/>
      <c r="N5" s="9"/>
      <c r="O5" s="9"/>
    </row>
    <row r="6" spans="1:15" s="10" customFormat="1" ht="12.75">
      <c r="A6" s="7"/>
      <c r="B6" s="7"/>
      <c r="C6" s="7"/>
      <c r="D6" s="7"/>
      <c r="E6" s="7"/>
      <c r="F6" s="8"/>
      <c r="G6" s="9"/>
      <c r="H6" s="9"/>
      <c r="I6" s="9"/>
      <c r="J6" s="9"/>
      <c r="K6" s="9"/>
      <c r="L6" s="9"/>
      <c r="M6" s="9"/>
      <c r="N6" s="9"/>
      <c r="O6" s="9"/>
    </row>
    <row r="7" spans="1:15" s="10" customFormat="1" ht="12.75">
      <c r="A7" s="7" t="s">
        <v>6</v>
      </c>
      <c r="B7" s="7"/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</row>
    <row r="8" spans="1:15" s="10" customFormat="1" ht="12.75">
      <c r="A8" s="7"/>
      <c r="B8" s="7"/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</row>
    <row r="9" spans="1:15" s="10" customFormat="1" ht="12.75">
      <c r="A9" s="7"/>
      <c r="B9" s="7"/>
      <c r="C9" s="7"/>
      <c r="D9" s="7"/>
      <c r="E9" s="7"/>
      <c r="F9" s="8"/>
      <c r="G9" s="9"/>
      <c r="H9" s="9"/>
      <c r="I9" s="9"/>
      <c r="J9" s="9"/>
      <c r="K9" s="9"/>
      <c r="L9" s="9"/>
      <c r="M9" s="9"/>
      <c r="N9" s="9"/>
      <c r="O9" s="9"/>
    </row>
    <row r="10" spans="1:15" s="10" customFormat="1" ht="12.75">
      <c r="A10" s="7" t="s">
        <v>7</v>
      </c>
      <c r="B10" s="7"/>
      <c r="C10" s="7"/>
      <c r="D10" s="7"/>
      <c r="E10" s="7"/>
      <c r="F10" s="8"/>
      <c r="G10" s="9"/>
      <c r="H10" s="9"/>
      <c r="I10" s="9"/>
      <c r="J10" s="9"/>
      <c r="K10" s="9"/>
      <c r="L10" s="9"/>
      <c r="M10" s="9"/>
      <c r="N10" s="9"/>
      <c r="O10" s="9"/>
    </row>
    <row r="11" spans="1:15" s="10" customFormat="1" ht="12.75">
      <c r="A11" s="7"/>
      <c r="B11" s="7"/>
      <c r="C11" s="7"/>
      <c r="D11" s="7"/>
      <c r="E11" s="7"/>
      <c r="F11" s="8"/>
      <c r="G11" s="9"/>
      <c r="H11" s="9"/>
      <c r="I11" s="9"/>
      <c r="J11" s="9"/>
      <c r="K11" s="9"/>
      <c r="L11" s="9"/>
      <c r="M11" s="9"/>
      <c r="N11" s="9"/>
      <c r="O11" s="9"/>
    </row>
    <row r="12" spans="1:15" s="10" customFormat="1" ht="15">
      <c r="A12" s="7"/>
      <c r="B12" s="7"/>
      <c r="C12" s="7"/>
      <c r="D12" s="7"/>
      <c r="E12" s="7"/>
      <c r="F12" s="37" t="s">
        <v>8</v>
      </c>
      <c r="G12" s="37"/>
      <c r="H12" s="37"/>
      <c r="I12" s="9"/>
      <c r="J12" s="37" t="s">
        <v>9</v>
      </c>
      <c r="K12" s="37"/>
      <c r="L12" s="37"/>
      <c r="M12" s="9"/>
      <c r="N12" s="9"/>
      <c r="O12" s="9"/>
    </row>
    <row r="13" spans="1:15" s="10" customFormat="1" ht="12.75">
      <c r="A13" s="7"/>
      <c r="B13" s="7"/>
      <c r="C13" s="7"/>
      <c r="D13" s="7"/>
      <c r="E13" s="7"/>
      <c r="F13" s="12" t="s">
        <v>10</v>
      </c>
      <c r="G13" s="11"/>
      <c r="H13" s="11" t="s">
        <v>11</v>
      </c>
      <c r="I13" s="9"/>
      <c r="J13" s="11" t="s">
        <v>10</v>
      </c>
      <c r="K13" s="11"/>
      <c r="L13" s="11" t="s">
        <v>11</v>
      </c>
      <c r="M13" s="9"/>
      <c r="N13" s="9"/>
      <c r="O13" s="9"/>
    </row>
    <row r="14" spans="1:15" s="10" customFormat="1" ht="12.75">
      <c r="A14" s="7"/>
      <c r="B14" s="7"/>
      <c r="C14" s="7"/>
      <c r="D14" s="7"/>
      <c r="E14" s="7"/>
      <c r="F14" s="12" t="s">
        <v>12</v>
      </c>
      <c r="G14" s="11"/>
      <c r="H14" s="11" t="s">
        <v>12</v>
      </c>
      <c r="I14" s="9"/>
      <c r="J14" s="11" t="s">
        <v>12</v>
      </c>
      <c r="K14" s="11"/>
      <c r="L14" s="11" t="s">
        <v>12</v>
      </c>
      <c r="M14" s="9"/>
      <c r="N14" s="9"/>
      <c r="O14" s="9"/>
    </row>
    <row r="15" spans="1:15" s="10" customFormat="1" ht="12.75">
      <c r="A15" s="7"/>
      <c r="B15" s="7"/>
      <c r="C15" s="7"/>
      <c r="D15" s="7"/>
      <c r="E15" s="7"/>
      <c r="F15" s="12" t="s">
        <v>13</v>
      </c>
      <c r="G15" s="11"/>
      <c r="H15" s="11" t="s">
        <v>13</v>
      </c>
      <c r="I15" s="9"/>
      <c r="J15" s="11" t="s">
        <v>14</v>
      </c>
      <c r="K15" s="11"/>
      <c r="L15" s="11" t="s">
        <v>14</v>
      </c>
      <c r="M15" s="9"/>
      <c r="N15" s="9"/>
      <c r="O15" s="9"/>
    </row>
    <row r="16" spans="1:15" s="10" customFormat="1" ht="12.75">
      <c r="A16" s="7"/>
      <c r="B16" s="7"/>
      <c r="C16" s="7"/>
      <c r="D16" s="7"/>
      <c r="E16" s="7"/>
      <c r="F16" s="12" t="s">
        <v>16</v>
      </c>
      <c r="G16" s="11"/>
      <c r="H16" s="11" t="s">
        <v>17</v>
      </c>
      <c r="I16" s="9"/>
      <c r="J16" s="11" t="s">
        <v>16</v>
      </c>
      <c r="K16" s="11"/>
      <c r="L16" s="11" t="s">
        <v>17</v>
      </c>
      <c r="M16" s="9"/>
      <c r="N16" s="9"/>
      <c r="O16" s="9"/>
    </row>
    <row r="17" spans="1:15" s="10" customFormat="1" ht="12.75">
      <c r="A17" s="7"/>
      <c r="B17" s="7"/>
      <c r="C17" s="7"/>
      <c r="D17" s="7"/>
      <c r="E17" s="7"/>
      <c r="F17" s="12" t="s">
        <v>18</v>
      </c>
      <c r="G17" s="11"/>
      <c r="H17" s="11" t="s">
        <v>18</v>
      </c>
      <c r="I17" s="9"/>
      <c r="J17" s="11" t="s">
        <v>18</v>
      </c>
      <c r="K17" s="11"/>
      <c r="L17" s="11" t="s">
        <v>18</v>
      </c>
      <c r="M17" s="9"/>
      <c r="N17" s="9"/>
      <c r="O17" s="9"/>
    </row>
    <row r="18" spans="1:15" ht="12.75">
      <c r="A18" s="1"/>
      <c r="B18" s="1"/>
      <c r="C18" s="1"/>
      <c r="D18" s="1"/>
      <c r="E18" s="1"/>
      <c r="F18" s="2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" t="s">
        <v>19</v>
      </c>
      <c r="B19" s="1"/>
      <c r="C19" s="1"/>
      <c r="D19" s="1"/>
      <c r="E19" s="1"/>
      <c r="F19" s="3">
        <v>23707</v>
      </c>
      <c r="G19" s="3"/>
      <c r="H19" s="3">
        <v>22534</v>
      </c>
      <c r="I19" s="3"/>
      <c r="J19" s="3">
        <v>70664</v>
      </c>
      <c r="K19" s="3"/>
      <c r="L19" s="3">
        <v>66088</v>
      </c>
      <c r="M19" s="3"/>
      <c r="N19" s="3"/>
      <c r="O19" s="3"/>
    </row>
    <row r="20" spans="1:15" ht="12.75">
      <c r="A20" s="1"/>
      <c r="B20" s="1"/>
      <c r="C20" s="1"/>
      <c r="D20" s="1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" t="s">
        <v>20</v>
      </c>
      <c r="B21" s="1"/>
      <c r="C21" s="1"/>
      <c r="D21" s="1"/>
      <c r="E21" s="1"/>
      <c r="F21" s="14">
        <v>-17655</v>
      </c>
      <c r="G21" s="3"/>
      <c r="H21" s="14">
        <v>-17432</v>
      </c>
      <c r="I21" s="3"/>
      <c r="J21" s="14">
        <v>-53558</v>
      </c>
      <c r="K21" s="3"/>
      <c r="L21" s="14">
        <v>-50058</v>
      </c>
      <c r="M21" s="3"/>
      <c r="N21" s="3"/>
      <c r="O21" s="3"/>
    </row>
    <row r="22" spans="1:15" ht="12.75">
      <c r="A22" s="1"/>
      <c r="B22" s="1"/>
      <c r="C22" s="1"/>
      <c r="D22" s="1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1" t="s">
        <v>21</v>
      </c>
      <c r="B23" s="1"/>
      <c r="C23" s="1"/>
      <c r="D23" s="1"/>
      <c r="E23" s="1"/>
      <c r="F23" s="3">
        <f>F19+F21</f>
        <v>6052</v>
      </c>
      <c r="G23" s="3"/>
      <c r="H23" s="3">
        <f>H19+H21</f>
        <v>5102</v>
      </c>
      <c r="I23" s="3"/>
      <c r="J23" s="3">
        <f>J19+J21</f>
        <v>17106</v>
      </c>
      <c r="K23" s="3"/>
      <c r="L23" s="3">
        <f>L19+L21</f>
        <v>16030</v>
      </c>
      <c r="M23" s="3"/>
      <c r="N23" s="4"/>
      <c r="O23" s="3"/>
    </row>
    <row r="24" spans="1:15" ht="12.75">
      <c r="A24" s="1"/>
      <c r="B24" s="1"/>
      <c r="C24" s="1"/>
      <c r="D24" s="1"/>
      <c r="E24" s="1"/>
      <c r="F24" s="5"/>
      <c r="G24" s="3"/>
      <c r="H24" s="5"/>
      <c r="I24" s="3"/>
      <c r="J24" s="5"/>
      <c r="K24" s="3"/>
      <c r="L24" s="5"/>
      <c r="M24" s="3"/>
      <c r="N24" s="3"/>
      <c r="O24" s="3"/>
    </row>
    <row r="25" spans="1:15" ht="12.75">
      <c r="A25" s="1" t="s">
        <v>22</v>
      </c>
      <c r="B25" s="1"/>
      <c r="C25" s="1"/>
      <c r="D25" s="1"/>
      <c r="E25" s="1"/>
      <c r="F25" s="3">
        <v>72</v>
      </c>
      <c r="G25" s="3"/>
      <c r="H25" s="3">
        <v>44</v>
      </c>
      <c r="I25" s="3"/>
      <c r="J25" s="3">
        <v>256</v>
      </c>
      <c r="K25" s="3"/>
      <c r="L25" s="3">
        <v>94</v>
      </c>
      <c r="M25" s="3"/>
      <c r="N25" s="3"/>
      <c r="O25" s="3"/>
    </row>
    <row r="26" spans="1:15" ht="12.75">
      <c r="A26" s="1"/>
      <c r="B26" s="1"/>
      <c r="C26" s="1"/>
      <c r="D26" s="1"/>
      <c r="E26" s="1"/>
      <c r="F26" s="5"/>
      <c r="G26" s="3"/>
      <c r="H26" s="5"/>
      <c r="I26" s="3"/>
      <c r="J26" s="5"/>
      <c r="K26" s="3"/>
      <c r="L26" s="5"/>
      <c r="M26" s="3"/>
      <c r="N26" s="3"/>
      <c r="O26" s="3"/>
    </row>
    <row r="27" spans="1:15" ht="12.75">
      <c r="A27" s="1" t="s">
        <v>23</v>
      </c>
      <c r="B27" s="1"/>
      <c r="C27" s="1"/>
      <c r="D27" s="1"/>
      <c r="E27" s="1"/>
      <c r="F27" s="14">
        <v>-4003</v>
      </c>
      <c r="G27" s="3"/>
      <c r="H27" s="14">
        <v>-2359</v>
      </c>
      <c r="I27" s="3"/>
      <c r="J27" s="14">
        <v>-11091</v>
      </c>
      <c r="K27" s="3"/>
      <c r="L27" s="14">
        <v>-8825</v>
      </c>
      <c r="M27" s="3"/>
      <c r="N27" s="3"/>
      <c r="O27" s="3"/>
    </row>
    <row r="28" spans="1:15" ht="12.75">
      <c r="A28" s="1"/>
      <c r="B28" s="1"/>
      <c r="C28" s="1"/>
      <c r="D28" s="1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1" t="s">
        <v>24</v>
      </c>
      <c r="B29" s="1"/>
      <c r="C29" s="1"/>
      <c r="D29" s="1"/>
      <c r="E29" s="1"/>
      <c r="F29" s="3">
        <f>F23+F25+F27</f>
        <v>2121</v>
      </c>
      <c r="G29" s="3"/>
      <c r="H29" s="3">
        <f>H23+H25+H27</f>
        <v>2787</v>
      </c>
      <c r="I29" s="3"/>
      <c r="J29" s="3">
        <f>J23+J25+J27</f>
        <v>6271</v>
      </c>
      <c r="K29" s="3"/>
      <c r="L29" s="3">
        <f>L23+L25+L27</f>
        <v>7299</v>
      </c>
      <c r="M29" s="3"/>
      <c r="N29" s="3"/>
      <c r="O29" s="3"/>
    </row>
    <row r="30" spans="1:15" ht="12.75">
      <c r="A30" s="1"/>
      <c r="B30" s="1"/>
      <c r="C30" s="1"/>
      <c r="D30" s="1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1" t="s">
        <v>25</v>
      </c>
      <c r="B31" s="1"/>
      <c r="C31" s="1"/>
      <c r="D31" s="1"/>
      <c r="E31" s="1"/>
      <c r="F31" s="14">
        <v>-8</v>
      </c>
      <c r="G31" s="3"/>
      <c r="H31" s="14">
        <v>-45</v>
      </c>
      <c r="I31" s="3"/>
      <c r="J31" s="14">
        <v>-247</v>
      </c>
      <c r="K31" s="3"/>
      <c r="L31" s="14">
        <v>-109</v>
      </c>
      <c r="M31" s="3"/>
      <c r="N31" s="3"/>
      <c r="O31" s="3"/>
    </row>
    <row r="32" spans="1:15" ht="12.75">
      <c r="A32" s="1"/>
      <c r="B32" s="1"/>
      <c r="C32" s="1"/>
      <c r="D32" s="1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1" t="s">
        <v>26</v>
      </c>
      <c r="B33" s="1"/>
      <c r="C33" s="1"/>
      <c r="D33" s="1"/>
      <c r="E33" s="1"/>
      <c r="F33" s="3">
        <f>F29+F31</f>
        <v>2113</v>
      </c>
      <c r="G33" s="3"/>
      <c r="H33" s="3">
        <f>H29+H31</f>
        <v>2742</v>
      </c>
      <c r="I33" s="3"/>
      <c r="J33" s="3">
        <f>J29+J31</f>
        <v>6024</v>
      </c>
      <c r="K33" s="3"/>
      <c r="L33" s="3">
        <f>L29+L31</f>
        <v>7190</v>
      </c>
      <c r="M33" s="3"/>
      <c r="N33" s="4"/>
      <c r="O33" s="3"/>
    </row>
    <row r="34" spans="1:15" ht="12.75">
      <c r="A34" s="1"/>
      <c r="B34" s="1"/>
      <c r="C34" s="1"/>
      <c r="D34" s="1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1" t="s">
        <v>27</v>
      </c>
      <c r="B35" s="1"/>
      <c r="C35" s="1"/>
      <c r="D35" s="1"/>
      <c r="E35" s="1"/>
      <c r="F35" s="14">
        <v>-181</v>
      </c>
      <c r="G35" s="3"/>
      <c r="H35" s="14">
        <v>-560</v>
      </c>
      <c r="I35" s="3"/>
      <c r="J35" s="14">
        <v>-788</v>
      </c>
      <c r="K35" s="3"/>
      <c r="L35" s="14">
        <v>-1485</v>
      </c>
      <c r="M35" s="3"/>
      <c r="N35" s="3"/>
      <c r="O35" s="3"/>
    </row>
    <row r="36" spans="1:15" ht="12.75">
      <c r="A36" s="1"/>
      <c r="B36" s="1"/>
      <c r="C36" s="1"/>
      <c r="D36" s="1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3.5" thickBot="1">
      <c r="A37" s="1" t="s">
        <v>28</v>
      </c>
      <c r="B37" s="1"/>
      <c r="C37" s="1"/>
      <c r="D37" s="1"/>
      <c r="E37" s="1"/>
      <c r="F37" s="15">
        <f>F33+F35</f>
        <v>1932</v>
      </c>
      <c r="G37" s="3"/>
      <c r="H37" s="15">
        <f>H33+H35</f>
        <v>2182</v>
      </c>
      <c r="I37" s="3"/>
      <c r="J37" s="15">
        <f>J33+J35</f>
        <v>5236</v>
      </c>
      <c r="K37" s="3"/>
      <c r="L37" s="15">
        <f>L33+L35</f>
        <v>5705</v>
      </c>
      <c r="M37" s="3"/>
      <c r="N37" s="3"/>
      <c r="O37" s="3"/>
    </row>
    <row r="38" spans="1:15" ht="13.5" thickTop="1">
      <c r="A38" s="1"/>
      <c r="B38" s="1"/>
      <c r="C38" s="1"/>
      <c r="D38" s="1"/>
      <c r="E38" s="1"/>
      <c r="F38" s="3"/>
      <c r="G38" s="3"/>
      <c r="H38" s="3"/>
      <c r="I38" s="3"/>
      <c r="J38" s="5"/>
      <c r="K38" s="3"/>
      <c r="L38" s="5"/>
      <c r="M38" s="3"/>
      <c r="N38" s="3"/>
      <c r="O38" s="3"/>
    </row>
    <row r="39" spans="1:15" ht="12.75">
      <c r="A39" s="1"/>
      <c r="B39" s="1"/>
      <c r="C39" s="1"/>
      <c r="D39" s="1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1" t="s">
        <v>29</v>
      </c>
      <c r="B40" s="1"/>
      <c r="C40" s="1"/>
      <c r="D40" s="1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1" t="s">
        <v>30</v>
      </c>
      <c r="B41" s="1"/>
      <c r="C41" s="1"/>
      <c r="D41" s="1"/>
      <c r="E41" s="1"/>
      <c r="F41" s="6"/>
      <c r="G41" s="3"/>
      <c r="H41" s="6"/>
      <c r="I41" s="3"/>
      <c r="J41" s="6"/>
      <c r="K41" s="3"/>
      <c r="L41" s="6"/>
      <c r="M41" s="3"/>
      <c r="N41" s="3"/>
      <c r="O41" s="3"/>
    </row>
    <row r="42" spans="1:15" ht="12.75">
      <c r="A42" s="1" t="s">
        <v>31</v>
      </c>
      <c r="B42" s="1"/>
      <c r="C42" s="1"/>
      <c r="D42" s="1"/>
      <c r="E42" s="1"/>
      <c r="F42" s="6">
        <v>2.15</v>
      </c>
      <c r="G42" s="3"/>
      <c r="H42" s="6">
        <v>2.73</v>
      </c>
      <c r="I42" s="3"/>
      <c r="J42" s="6">
        <v>5.84</v>
      </c>
      <c r="K42" s="3"/>
      <c r="L42" s="6">
        <v>7.13</v>
      </c>
      <c r="M42" s="3"/>
      <c r="N42" s="3"/>
      <c r="O42" s="6"/>
    </row>
    <row r="43" spans="1:15" ht="12.75">
      <c r="A43" s="1"/>
      <c r="B43" s="1"/>
      <c r="C43" s="1"/>
      <c r="D43" s="1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1"/>
      <c r="B44" s="1"/>
      <c r="C44" s="1"/>
      <c r="D44" s="1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1" t="s">
        <v>32</v>
      </c>
      <c r="B45" s="1"/>
      <c r="C45" s="1"/>
      <c r="D45" s="1"/>
      <c r="E45" s="1"/>
      <c r="F45" s="2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1" t="s">
        <v>33</v>
      </c>
      <c r="B46" s="1"/>
      <c r="C46" s="1"/>
      <c r="D46" s="1"/>
      <c r="E46" s="1"/>
      <c r="F46" s="2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1" t="s">
        <v>34</v>
      </c>
      <c r="B47" s="1"/>
      <c r="C47" s="1"/>
      <c r="D47" s="1"/>
      <c r="E47" s="1"/>
      <c r="F47" s="2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1"/>
      <c r="B48" s="1"/>
      <c r="C48" s="1"/>
      <c r="D48" s="1"/>
      <c r="E48" s="1"/>
      <c r="F48" s="2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1"/>
      <c r="B49" s="1"/>
      <c r="C49" s="1"/>
      <c r="D49" s="1"/>
      <c r="E49" s="1"/>
      <c r="F49" s="2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1"/>
      <c r="B50" s="1"/>
      <c r="C50" s="1"/>
      <c r="D50" s="1"/>
      <c r="E50" s="1"/>
      <c r="F50" s="2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1"/>
      <c r="B51" s="1"/>
      <c r="C51" s="1"/>
      <c r="D51" s="1"/>
      <c r="E51" s="1"/>
      <c r="F51" s="2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1"/>
      <c r="B52" s="1"/>
      <c r="C52" s="1"/>
      <c r="D52" s="1"/>
      <c r="E52" s="1"/>
      <c r="F52" s="2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1"/>
      <c r="B53" s="1"/>
      <c r="C53" s="1"/>
      <c r="D53" s="1"/>
      <c r="E53" s="1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1"/>
      <c r="B54" s="1"/>
      <c r="C54" s="1"/>
      <c r="D54" s="1"/>
      <c r="E54" s="1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1"/>
      <c r="B55" s="1"/>
      <c r="C55" s="1"/>
      <c r="D55" s="1"/>
      <c r="E55" s="1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1"/>
      <c r="B56" s="1"/>
      <c r="C56" s="1"/>
      <c r="D56" s="1"/>
      <c r="E56" s="1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1"/>
      <c r="B57" s="1"/>
      <c r="C57" s="1"/>
      <c r="D57" s="1"/>
      <c r="E57" s="1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1"/>
      <c r="B58" s="1"/>
      <c r="C58" s="1"/>
      <c r="D58" s="1"/>
      <c r="E58" s="1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1"/>
      <c r="B59" s="1"/>
      <c r="C59" s="1"/>
      <c r="D59" s="1"/>
      <c r="E59" s="1"/>
      <c r="F59" s="2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1"/>
      <c r="B60" s="1"/>
      <c r="C60" s="1"/>
      <c r="D60" s="1"/>
      <c r="E60" s="1"/>
      <c r="F60" s="2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1"/>
      <c r="B61" s="1"/>
      <c r="C61" s="1"/>
      <c r="D61" s="1"/>
      <c r="E61" s="1"/>
      <c r="F61" s="2"/>
      <c r="G61" s="3"/>
      <c r="H61" s="3"/>
      <c r="I61" s="3"/>
      <c r="J61" s="3"/>
      <c r="K61" s="3"/>
      <c r="L61" s="3"/>
      <c r="M61" s="3"/>
      <c r="N61" s="3"/>
      <c r="O61" s="3"/>
    </row>
  </sheetData>
  <mergeCells count="2">
    <mergeCell ref="F12:H12"/>
    <mergeCell ref="J12:L12"/>
  </mergeCells>
  <printOptions/>
  <pageMargins left="0.75" right="0.75" top="1" bottom="1" header="0.5" footer="0.5"/>
  <pageSetup orientation="portrait" paperSize="9" scale="8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9.28125" style="0" bestFit="1" customWidth="1"/>
    <col min="4" max="4" width="9.28125" style="0" bestFit="1" customWidth="1"/>
    <col min="8" max="8" width="10.7109375" style="0" customWidth="1"/>
    <col min="9" max="9" width="15.57421875" style="0" customWidth="1"/>
    <col min="10" max="10" width="10.7109375" style="0" customWidth="1"/>
    <col min="11" max="11" width="11.28125" style="0" bestFit="1" customWidth="1"/>
  </cols>
  <sheetData>
    <row r="1" spans="1:11" s="10" customFormat="1" ht="12.75">
      <c r="A1" s="9"/>
      <c r="B1" s="13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1:11" s="10" customFormat="1" ht="12.75">
      <c r="A2" s="9"/>
      <c r="B2" s="7" t="s">
        <v>1</v>
      </c>
      <c r="C2" s="9"/>
      <c r="D2" s="9"/>
      <c r="E2" s="9"/>
      <c r="F2" s="9"/>
      <c r="G2" s="9"/>
      <c r="H2" s="9"/>
      <c r="I2" s="9"/>
      <c r="J2" s="9"/>
      <c r="K2" s="9"/>
    </row>
    <row r="3" spans="1:11" s="10" customFormat="1" ht="12.75">
      <c r="A3" s="9"/>
      <c r="B3" s="7"/>
      <c r="C3" s="9"/>
      <c r="D3" s="9"/>
      <c r="E3" s="9"/>
      <c r="F3" s="9"/>
      <c r="G3" s="9"/>
      <c r="H3" s="9"/>
      <c r="I3" s="9"/>
      <c r="J3" s="9"/>
      <c r="K3" s="9"/>
    </row>
    <row r="4" spans="1:11" s="10" customFormat="1" ht="12.75">
      <c r="A4" s="9"/>
      <c r="B4" s="7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12.75">
      <c r="A5" s="9"/>
      <c r="B5" s="7" t="s">
        <v>35</v>
      </c>
      <c r="C5" s="9"/>
      <c r="D5" s="9"/>
      <c r="E5" s="9"/>
      <c r="F5" s="9"/>
      <c r="G5" s="9"/>
      <c r="H5" s="9"/>
      <c r="I5" s="9"/>
      <c r="J5" s="9"/>
      <c r="K5" s="9"/>
    </row>
    <row r="6" spans="1:11" s="10" customFormat="1" ht="12.75">
      <c r="A6" s="9"/>
      <c r="B6" s="7" t="s">
        <v>36</v>
      </c>
      <c r="C6" s="9"/>
      <c r="D6" s="9"/>
      <c r="E6" s="9"/>
      <c r="F6" s="9"/>
      <c r="G6" s="9"/>
      <c r="H6" s="9"/>
      <c r="I6" s="9"/>
      <c r="J6" s="9"/>
      <c r="K6" s="9"/>
    </row>
    <row r="7" spans="1:11" s="10" customFormat="1" ht="12.75">
      <c r="A7" s="9"/>
      <c r="B7" s="7" t="s">
        <v>37</v>
      </c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16" customFormat="1" ht="12.75">
      <c r="A9" s="11"/>
      <c r="B9" s="11"/>
      <c r="C9" s="11"/>
      <c r="D9" s="11"/>
      <c r="E9" s="11"/>
      <c r="F9" s="11"/>
      <c r="G9" s="11"/>
      <c r="H9" s="11" t="s">
        <v>38</v>
      </c>
      <c r="I9" s="11"/>
      <c r="J9" s="11" t="s">
        <v>39</v>
      </c>
      <c r="K9" s="11"/>
    </row>
    <row r="10" spans="1:11" s="16" customFormat="1" ht="12.75">
      <c r="A10" s="11"/>
      <c r="B10" s="11"/>
      <c r="C10" s="11"/>
      <c r="D10" s="11"/>
      <c r="E10" s="11"/>
      <c r="F10" s="11"/>
      <c r="G10" s="11"/>
      <c r="H10" s="11" t="s">
        <v>40</v>
      </c>
      <c r="I10" s="11"/>
      <c r="J10" s="11" t="s">
        <v>41</v>
      </c>
      <c r="K10" s="11"/>
    </row>
    <row r="11" spans="1:11" s="16" customFormat="1" ht="12.75">
      <c r="A11" s="11"/>
      <c r="B11" s="11"/>
      <c r="C11" s="11"/>
      <c r="D11" s="11"/>
      <c r="E11" s="11"/>
      <c r="F11" s="11"/>
      <c r="G11" s="11"/>
      <c r="H11" s="11" t="s">
        <v>42</v>
      </c>
      <c r="I11" s="11"/>
      <c r="J11" s="11" t="s">
        <v>43</v>
      </c>
      <c r="K11" s="11"/>
    </row>
    <row r="12" spans="1:11" s="16" customFormat="1" ht="12.75">
      <c r="A12" s="11"/>
      <c r="B12" s="11"/>
      <c r="C12" s="11"/>
      <c r="D12" s="11"/>
      <c r="E12" s="11"/>
      <c r="F12" s="11"/>
      <c r="G12" s="11"/>
      <c r="H12" s="11" t="s">
        <v>16</v>
      </c>
      <c r="I12" s="11"/>
      <c r="J12" s="11" t="s">
        <v>44</v>
      </c>
      <c r="K12" s="11"/>
    </row>
    <row r="13" spans="1:11" s="16" customFormat="1" ht="12.75">
      <c r="A13" s="11"/>
      <c r="B13" s="11"/>
      <c r="C13" s="11"/>
      <c r="D13" s="11"/>
      <c r="E13" s="11"/>
      <c r="F13" s="11"/>
      <c r="G13" s="11"/>
      <c r="H13" s="11" t="s">
        <v>18</v>
      </c>
      <c r="I13" s="11"/>
      <c r="J13" s="11" t="s">
        <v>18</v>
      </c>
      <c r="K13" s="11"/>
    </row>
    <row r="14" spans="1:11" ht="12.75">
      <c r="A14" s="3"/>
      <c r="B14" s="9" t="s">
        <v>45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 t="s">
        <v>46</v>
      </c>
      <c r="C15" s="3"/>
      <c r="D15" s="3"/>
      <c r="E15" s="3"/>
      <c r="F15" s="3"/>
      <c r="G15" s="3"/>
      <c r="H15" s="3">
        <v>47041</v>
      </c>
      <c r="I15" s="3"/>
      <c r="J15" s="3">
        <v>42040</v>
      </c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 t="s">
        <v>47</v>
      </c>
      <c r="C17" s="3"/>
      <c r="D17" s="3"/>
      <c r="E17" s="3"/>
      <c r="F17" s="3"/>
      <c r="G17" s="3"/>
      <c r="H17" s="3">
        <v>1</v>
      </c>
      <c r="I17" s="3"/>
      <c r="J17" s="3">
        <v>1</v>
      </c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9" t="s">
        <v>48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 t="s">
        <v>49</v>
      </c>
      <c r="C20" s="3"/>
      <c r="D20" s="3"/>
      <c r="E20" s="3"/>
      <c r="F20" s="3"/>
      <c r="G20" s="3"/>
      <c r="H20" s="17">
        <v>13402</v>
      </c>
      <c r="I20" s="3"/>
      <c r="J20" s="17">
        <v>9415</v>
      </c>
      <c r="K20" s="3"/>
    </row>
    <row r="21" spans="1:11" ht="12.75">
      <c r="A21" s="3"/>
      <c r="B21" s="3" t="s">
        <v>50</v>
      </c>
      <c r="C21" s="3"/>
      <c r="D21" s="3"/>
      <c r="E21" s="3"/>
      <c r="F21" s="3"/>
      <c r="G21" s="3"/>
      <c r="H21" s="18">
        <v>14582</v>
      </c>
      <c r="I21" s="3"/>
      <c r="J21" s="18">
        <v>16216</v>
      </c>
      <c r="K21" s="3"/>
    </row>
    <row r="22" spans="1:11" ht="12.75">
      <c r="A22" s="3"/>
      <c r="B22" s="3" t="s">
        <v>51</v>
      </c>
      <c r="C22" s="3"/>
      <c r="D22" s="3"/>
      <c r="E22" s="3"/>
      <c r="F22" s="3"/>
      <c r="G22" s="3"/>
      <c r="H22" s="18">
        <v>1123</v>
      </c>
      <c r="I22" s="3"/>
      <c r="J22" s="18">
        <v>947</v>
      </c>
      <c r="K22" s="3"/>
    </row>
    <row r="23" spans="1:11" ht="12.75">
      <c r="A23" s="3"/>
      <c r="B23" s="3" t="s">
        <v>52</v>
      </c>
      <c r="C23" s="3"/>
      <c r="D23" s="3"/>
      <c r="E23" s="3"/>
      <c r="F23" s="3"/>
      <c r="G23" s="3"/>
      <c r="H23" s="18">
        <v>2324</v>
      </c>
      <c r="I23" s="3"/>
      <c r="J23" s="18">
        <v>7763</v>
      </c>
      <c r="K23" s="3"/>
    </row>
    <row r="24" spans="1:11" ht="12.75">
      <c r="A24" s="3"/>
      <c r="B24" s="3" t="s">
        <v>53</v>
      </c>
      <c r="C24" s="3"/>
      <c r="D24" s="3"/>
      <c r="E24" s="3"/>
      <c r="F24" s="3"/>
      <c r="G24" s="3"/>
      <c r="H24" s="18">
        <v>4045</v>
      </c>
      <c r="I24" s="3"/>
      <c r="J24" s="18">
        <v>674</v>
      </c>
      <c r="K24" s="3"/>
    </row>
    <row r="25" spans="1:11" ht="12.75">
      <c r="A25" s="3"/>
      <c r="B25" s="3" t="s">
        <v>54</v>
      </c>
      <c r="C25" s="3"/>
      <c r="D25" s="3"/>
      <c r="E25" s="3"/>
      <c r="F25" s="3"/>
      <c r="G25" s="3"/>
      <c r="H25" s="19">
        <v>1400</v>
      </c>
      <c r="I25" s="3"/>
      <c r="J25" s="19">
        <v>2629</v>
      </c>
      <c r="K25" s="3"/>
    </row>
    <row r="26" spans="1:11" ht="12.75">
      <c r="A26" s="3"/>
      <c r="B26" s="3"/>
      <c r="C26" s="3"/>
      <c r="D26" s="3"/>
      <c r="E26" s="3"/>
      <c r="F26" s="3"/>
      <c r="G26" s="3"/>
      <c r="H26" s="18"/>
      <c r="I26" s="3"/>
      <c r="J26" s="18"/>
      <c r="K26" s="3"/>
    </row>
    <row r="27" spans="1:11" ht="12.75">
      <c r="A27" s="3"/>
      <c r="B27" s="3"/>
      <c r="C27" s="3"/>
      <c r="D27" s="3"/>
      <c r="E27" s="3"/>
      <c r="F27" s="3"/>
      <c r="G27" s="3"/>
      <c r="H27" s="19">
        <f>SUM(H20:H25)</f>
        <v>36876</v>
      </c>
      <c r="I27" s="3"/>
      <c r="J27" s="19">
        <f>SUM(J20:J25)</f>
        <v>37644</v>
      </c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9" t="s">
        <v>55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 t="s">
        <v>56</v>
      </c>
      <c r="C30" s="3"/>
      <c r="D30" s="3"/>
      <c r="E30" s="3"/>
      <c r="F30" s="3"/>
      <c r="G30" s="3"/>
      <c r="H30" s="17">
        <v>9391</v>
      </c>
      <c r="I30" s="3"/>
      <c r="J30" s="17">
        <v>8456</v>
      </c>
      <c r="K30" s="3"/>
    </row>
    <row r="31" spans="1:11" ht="12.75">
      <c r="A31" s="3"/>
      <c r="B31" s="3" t="s">
        <v>57</v>
      </c>
      <c r="C31" s="3"/>
      <c r="D31" s="3"/>
      <c r="E31" s="3"/>
      <c r="F31" s="3"/>
      <c r="G31" s="3"/>
      <c r="H31" s="18">
        <v>3526</v>
      </c>
      <c r="I31" s="3"/>
      <c r="J31" s="18">
        <v>3942</v>
      </c>
      <c r="K31" s="3"/>
    </row>
    <row r="32" spans="1:11" ht="12.75">
      <c r="A32" s="3"/>
      <c r="B32" s="3" t="s">
        <v>58</v>
      </c>
      <c r="C32" s="3"/>
      <c r="D32" s="3"/>
      <c r="E32" s="3"/>
      <c r="F32" s="3"/>
      <c r="G32" s="3"/>
      <c r="H32" s="18">
        <v>137</v>
      </c>
      <c r="I32" s="3"/>
      <c r="J32" s="18">
        <v>138</v>
      </c>
      <c r="K32" s="3"/>
    </row>
    <row r="33" spans="1:11" ht="12.75">
      <c r="A33" s="3"/>
      <c r="B33" s="3" t="s">
        <v>59</v>
      </c>
      <c r="C33" s="3"/>
      <c r="D33" s="3"/>
      <c r="E33" s="3"/>
      <c r="F33" s="3"/>
      <c r="G33" s="3"/>
      <c r="H33" s="18">
        <v>231</v>
      </c>
      <c r="I33" s="3"/>
      <c r="J33" s="18">
        <v>605</v>
      </c>
      <c r="K33" s="3"/>
    </row>
    <row r="34" spans="1:11" ht="12.75">
      <c r="A34" s="3"/>
      <c r="B34" s="3" t="s">
        <v>60</v>
      </c>
      <c r="C34" s="3"/>
      <c r="D34" s="3"/>
      <c r="E34" s="3"/>
      <c r="F34" s="3"/>
      <c r="G34" s="3"/>
      <c r="H34" s="18">
        <v>16</v>
      </c>
      <c r="I34" s="3"/>
      <c r="J34" s="18">
        <v>16</v>
      </c>
      <c r="K34" s="3"/>
    </row>
    <row r="35" spans="1:11" ht="12.75">
      <c r="A35" s="3"/>
      <c r="B35" s="3" t="s">
        <v>61</v>
      </c>
      <c r="C35" s="3"/>
      <c r="D35" s="3"/>
      <c r="E35" s="3"/>
      <c r="F35" s="3"/>
      <c r="G35" s="3"/>
      <c r="H35" s="18">
        <v>1616</v>
      </c>
      <c r="I35" s="3"/>
      <c r="J35" s="18">
        <v>480</v>
      </c>
      <c r="K35" s="3"/>
    </row>
    <row r="36" spans="1:11" ht="12.75">
      <c r="A36" s="3"/>
      <c r="B36" s="3" t="s">
        <v>62</v>
      </c>
      <c r="C36" s="3"/>
      <c r="D36" s="3"/>
      <c r="E36" s="3"/>
      <c r="F36" s="3"/>
      <c r="G36" s="3"/>
      <c r="H36" s="19">
        <v>0</v>
      </c>
      <c r="I36" s="3"/>
      <c r="J36" s="19">
        <v>38</v>
      </c>
      <c r="K36" s="3"/>
    </row>
    <row r="37" spans="1:11" ht="12.75">
      <c r="A37" s="3"/>
      <c r="B37" s="3"/>
      <c r="C37" s="3"/>
      <c r="D37" s="3"/>
      <c r="E37" s="3"/>
      <c r="F37" s="3"/>
      <c r="G37" s="3"/>
      <c r="H37" s="18"/>
      <c r="I37" s="3"/>
      <c r="J37" s="18"/>
      <c r="K37" s="3"/>
    </row>
    <row r="38" spans="1:11" ht="12.75">
      <c r="A38" s="3"/>
      <c r="B38" s="3"/>
      <c r="C38" s="3"/>
      <c r="D38" s="3"/>
      <c r="E38" s="3"/>
      <c r="F38" s="3"/>
      <c r="G38" s="3"/>
      <c r="H38" s="19">
        <f>SUM(H30:H36)</f>
        <v>14917</v>
      </c>
      <c r="I38" s="3"/>
      <c r="J38" s="19">
        <f>SUM(J30:J36)</f>
        <v>13675</v>
      </c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 t="s">
        <v>63</v>
      </c>
      <c r="C40" s="3"/>
      <c r="D40" s="3"/>
      <c r="E40" s="3"/>
      <c r="F40" s="3"/>
      <c r="G40" s="3"/>
      <c r="H40" s="14">
        <f>H27-H38</f>
        <v>21959</v>
      </c>
      <c r="I40" s="3"/>
      <c r="J40" s="14">
        <f>J27-J38</f>
        <v>23969</v>
      </c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3.5" thickBot="1">
      <c r="A42" s="3"/>
      <c r="B42" s="3"/>
      <c r="C42" s="3"/>
      <c r="D42" s="3"/>
      <c r="E42" s="3"/>
      <c r="F42" s="3"/>
      <c r="G42" s="3"/>
      <c r="H42" s="15">
        <f>H15+H17+H40</f>
        <v>69001</v>
      </c>
      <c r="I42" s="3"/>
      <c r="J42" s="15">
        <f>J15+J17+J40</f>
        <v>66010</v>
      </c>
      <c r="K42" s="3"/>
    </row>
    <row r="43" spans="1:11" ht="13.5" thickTop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9" t="s">
        <v>64</v>
      </c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 t="s">
        <v>65</v>
      </c>
      <c r="C45" s="3"/>
      <c r="D45" s="3"/>
      <c r="E45" s="3"/>
      <c r="F45" s="3"/>
      <c r="G45" s="3"/>
      <c r="H45" s="3">
        <v>45000</v>
      </c>
      <c r="I45" s="3"/>
      <c r="J45" s="3">
        <v>40000</v>
      </c>
      <c r="K45" s="3"/>
    </row>
    <row r="46" spans="1:11" ht="12.75">
      <c r="A46" s="3"/>
      <c r="B46" s="3" t="s">
        <v>66</v>
      </c>
      <c r="C46" s="3"/>
      <c r="D46" s="3"/>
      <c r="E46" s="3"/>
      <c r="F46" s="3"/>
      <c r="G46" s="3"/>
      <c r="H46" s="3">
        <v>375</v>
      </c>
      <c r="I46" s="3"/>
      <c r="J46" s="3">
        <v>0</v>
      </c>
      <c r="K46" s="3"/>
    </row>
    <row r="47" spans="1:11" ht="12.75">
      <c r="A47" s="3"/>
      <c r="B47" s="3" t="s">
        <v>67</v>
      </c>
      <c r="C47" s="3"/>
      <c r="D47" s="3"/>
      <c r="E47" s="3"/>
      <c r="F47" s="3"/>
      <c r="G47" s="3"/>
      <c r="H47" s="14">
        <v>20658.444000000003</v>
      </c>
      <c r="I47" s="3"/>
      <c r="J47" s="14">
        <v>19023</v>
      </c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 t="s">
        <v>68</v>
      </c>
      <c r="C49" s="3"/>
      <c r="D49" s="3"/>
      <c r="E49" s="3"/>
      <c r="F49" s="3"/>
      <c r="G49" s="3"/>
      <c r="H49" s="3">
        <f>SUM(H45:H47)</f>
        <v>66033.444</v>
      </c>
      <c r="I49" s="3"/>
      <c r="J49" s="3">
        <f>SUM(J45:J47)</f>
        <v>59023</v>
      </c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9" t="s">
        <v>69</v>
      </c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 t="s">
        <v>59</v>
      </c>
      <c r="C53" s="3"/>
      <c r="D53" s="3"/>
      <c r="E53" s="3"/>
      <c r="F53" s="3"/>
      <c r="G53" s="3"/>
      <c r="H53" s="3">
        <v>96</v>
      </c>
      <c r="I53" s="3"/>
      <c r="J53" s="3">
        <v>644</v>
      </c>
      <c r="K53" s="3"/>
    </row>
    <row r="54" spans="1:11" ht="12.75">
      <c r="A54" s="3"/>
      <c r="B54" s="3" t="s">
        <v>70</v>
      </c>
      <c r="C54" s="3"/>
      <c r="D54" s="3"/>
      <c r="E54" s="3"/>
      <c r="F54" s="3"/>
      <c r="G54" s="3"/>
      <c r="H54" s="3">
        <v>58</v>
      </c>
      <c r="I54" s="3"/>
      <c r="J54" s="3">
        <v>3724</v>
      </c>
      <c r="K54" s="3"/>
    </row>
    <row r="55" spans="1:11" ht="12.75">
      <c r="A55" s="3"/>
      <c r="B55" s="3" t="s">
        <v>71</v>
      </c>
      <c r="C55" s="3"/>
      <c r="D55" s="3"/>
      <c r="E55" s="3"/>
      <c r="F55" s="3"/>
      <c r="G55" s="3"/>
      <c r="H55" s="3">
        <v>2814</v>
      </c>
      <c r="I55" s="3"/>
      <c r="J55" s="3">
        <v>2619</v>
      </c>
      <c r="K55" s="3"/>
    </row>
    <row r="56" spans="1:11" ht="12.75">
      <c r="A56" s="3"/>
      <c r="B56" s="3"/>
      <c r="C56" s="3"/>
      <c r="D56" s="3"/>
      <c r="E56" s="3"/>
      <c r="F56" s="3"/>
      <c r="G56" s="3"/>
      <c r="H56" s="20"/>
      <c r="I56" s="3"/>
      <c r="J56" s="20"/>
      <c r="K56" s="3"/>
    </row>
    <row r="57" spans="1:11" ht="13.5" thickBot="1">
      <c r="A57" s="3"/>
      <c r="B57" s="3"/>
      <c r="C57" s="3"/>
      <c r="D57" s="3"/>
      <c r="E57" s="3"/>
      <c r="F57" s="3"/>
      <c r="G57" s="3"/>
      <c r="H57" s="15">
        <f>SUM(H49:H55)</f>
        <v>69001.444</v>
      </c>
      <c r="I57" s="3"/>
      <c r="J57" s="15">
        <f>SUM(J49:J55)</f>
        <v>66010</v>
      </c>
      <c r="K57" s="3"/>
    </row>
    <row r="58" spans="1:11" ht="13.5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 t="s">
        <v>72</v>
      </c>
      <c r="C60" s="3"/>
      <c r="D60" s="3"/>
      <c r="E60" s="3"/>
      <c r="F60" s="3"/>
      <c r="G60" s="3"/>
      <c r="H60" s="6">
        <v>0.7337049333333334</v>
      </c>
      <c r="I60" s="3"/>
      <c r="J60" s="6">
        <v>0.7377875</v>
      </c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printOptions/>
  <pageMargins left="0.75" right="0.75" top="1" bottom="1" header="0.5" footer="0.5"/>
  <pageSetup orientation="portrait" paperSize="9" scale="8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workbookViewId="0" topLeftCell="A1">
      <selection activeCell="A35" sqref="A35"/>
    </sheetView>
  </sheetViews>
  <sheetFormatPr defaultColWidth="9.140625" defaultRowHeight="12.75"/>
  <cols>
    <col min="1" max="1" width="2.57421875" style="0" customWidth="1"/>
    <col min="2" max="2" width="21.421875" style="0" customWidth="1"/>
    <col min="3" max="3" width="8.28125" style="0" customWidth="1"/>
    <col min="4" max="4" width="5.7109375" style="0" bestFit="1" customWidth="1"/>
    <col min="5" max="5" width="16.421875" style="0" customWidth="1"/>
    <col min="6" max="6" width="1.28515625" style="0" customWidth="1"/>
    <col min="7" max="7" width="16.57421875" style="0" customWidth="1"/>
    <col min="8" max="8" width="1.28515625" style="0" customWidth="1"/>
    <col min="9" max="9" width="1.1484375" style="0" customWidth="1"/>
    <col min="10" max="10" width="17.00390625" style="0" customWidth="1"/>
    <col min="11" max="11" width="1.57421875" style="0" customWidth="1"/>
    <col min="12" max="12" width="15.28125" style="0" customWidth="1"/>
  </cols>
  <sheetData>
    <row r="1" spans="1:13" ht="12.75">
      <c r="A1" s="23" t="s">
        <v>0</v>
      </c>
      <c r="B1" s="21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22" t="s">
        <v>1</v>
      </c>
      <c r="B2" s="21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21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1"/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22" t="s">
        <v>73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1"/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0" customFormat="1" ht="12.75">
      <c r="A7" s="22"/>
      <c r="B7" s="22"/>
      <c r="C7" s="9"/>
      <c r="D7" s="9"/>
      <c r="E7" s="11" t="s">
        <v>65</v>
      </c>
      <c r="F7" s="11"/>
      <c r="G7" s="11" t="s">
        <v>66</v>
      </c>
      <c r="H7" s="11"/>
      <c r="I7" s="11"/>
      <c r="J7" s="11" t="s">
        <v>74</v>
      </c>
      <c r="K7" s="11"/>
      <c r="L7" s="11" t="s">
        <v>15</v>
      </c>
      <c r="M7" s="9"/>
    </row>
    <row r="8" spans="1:13" s="10" customFormat="1" ht="12.75">
      <c r="A8" s="24" t="s">
        <v>123</v>
      </c>
      <c r="B8" s="24"/>
      <c r="C8" s="25"/>
      <c r="D8" s="25"/>
      <c r="E8" s="26" t="s">
        <v>18</v>
      </c>
      <c r="F8" s="26"/>
      <c r="G8" s="26" t="s">
        <v>18</v>
      </c>
      <c r="H8" s="26"/>
      <c r="I8" s="26"/>
      <c r="J8" s="26" t="s">
        <v>18</v>
      </c>
      <c r="K8" s="26"/>
      <c r="L8" s="26" t="s">
        <v>18</v>
      </c>
      <c r="M8" s="9"/>
    </row>
    <row r="9" spans="1:13" s="10" customFormat="1" ht="12.75">
      <c r="A9" s="22"/>
      <c r="B9" s="22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0" customFormat="1" ht="12.75">
      <c r="A10" s="22" t="s">
        <v>75</v>
      </c>
      <c r="B10" s="22"/>
      <c r="C10" s="9"/>
      <c r="D10" s="9"/>
      <c r="E10" s="28">
        <v>40000</v>
      </c>
      <c r="F10" s="28"/>
      <c r="G10" s="28">
        <v>0</v>
      </c>
      <c r="H10" s="28"/>
      <c r="I10" s="28"/>
      <c r="J10" s="28">
        <v>19022</v>
      </c>
      <c r="K10" s="28"/>
      <c r="L10" s="28">
        <f>E10+G10+J10</f>
        <v>59022</v>
      </c>
      <c r="M10" s="9"/>
    </row>
    <row r="11" spans="1:13" ht="12.75">
      <c r="A11" s="21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21" t="s">
        <v>76</v>
      </c>
      <c r="B12" s="2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21"/>
      <c r="B13" s="21" t="s">
        <v>77</v>
      </c>
      <c r="C13" s="3"/>
      <c r="D13" s="3"/>
      <c r="E13" s="3">
        <v>5000</v>
      </c>
      <c r="F13" s="3"/>
      <c r="G13" s="3">
        <v>1500</v>
      </c>
      <c r="H13" s="3"/>
      <c r="I13" s="3"/>
      <c r="J13" s="3">
        <v>0</v>
      </c>
      <c r="K13" s="3"/>
      <c r="L13" s="28">
        <f>E13+G13+J13</f>
        <v>6500</v>
      </c>
      <c r="M13" s="3"/>
    </row>
    <row r="14" spans="1:13" ht="12.75">
      <c r="A14" s="21"/>
      <c r="B14" s="2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21"/>
      <c r="B15" s="21" t="s">
        <v>78</v>
      </c>
      <c r="C15" s="3"/>
      <c r="D15" s="3"/>
      <c r="E15" s="3">
        <v>0</v>
      </c>
      <c r="F15" s="3"/>
      <c r="G15" s="3">
        <v>-1125</v>
      </c>
      <c r="H15" s="3"/>
      <c r="I15" s="3"/>
      <c r="J15" s="3">
        <v>0</v>
      </c>
      <c r="K15" s="3"/>
      <c r="L15" s="28">
        <f>E15+G15+J15</f>
        <v>-1125</v>
      </c>
      <c r="M15" s="3"/>
    </row>
    <row r="16" spans="1:13" ht="12.75">
      <c r="A16" s="21"/>
      <c r="B16" s="2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21" t="s">
        <v>79</v>
      </c>
      <c r="B17" s="21"/>
      <c r="C17" s="3"/>
      <c r="D17" s="3"/>
      <c r="E17" s="3">
        <v>0</v>
      </c>
      <c r="F17" s="3"/>
      <c r="G17" s="3">
        <v>0</v>
      </c>
      <c r="H17" s="3"/>
      <c r="I17" s="3"/>
      <c r="J17" s="3">
        <v>5236</v>
      </c>
      <c r="K17" s="3"/>
      <c r="L17" s="28">
        <f>E17+G17+J17</f>
        <v>5236</v>
      </c>
      <c r="M17" s="3"/>
    </row>
    <row r="18" spans="1:13" ht="12.75">
      <c r="A18" s="21"/>
      <c r="B18" s="2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21" t="s">
        <v>80</v>
      </c>
      <c r="B19" s="21"/>
      <c r="C19" s="3"/>
      <c r="D19" s="3"/>
      <c r="E19" s="3">
        <v>0</v>
      </c>
      <c r="F19" s="3"/>
      <c r="G19" s="3">
        <v>0</v>
      </c>
      <c r="H19" s="3"/>
      <c r="I19" s="3"/>
      <c r="J19" s="3">
        <v>-3600</v>
      </c>
      <c r="K19" s="3"/>
      <c r="L19" s="28">
        <f>E19+G19+J19</f>
        <v>-3600</v>
      </c>
      <c r="M19" s="3"/>
    </row>
    <row r="20" spans="1:13" ht="12.75">
      <c r="A20" s="21"/>
      <c r="B20" s="21"/>
      <c r="C20" s="3"/>
      <c r="D20" s="3"/>
      <c r="E20" s="29"/>
      <c r="F20" s="28"/>
      <c r="G20" s="29"/>
      <c r="H20" s="28"/>
      <c r="I20" s="28"/>
      <c r="J20" s="29"/>
      <c r="K20" s="28"/>
      <c r="L20" s="29"/>
      <c r="M20" s="3"/>
    </row>
    <row r="21" spans="1:13" s="10" customFormat="1" ht="13.5" thickBot="1">
      <c r="A21" s="22" t="s">
        <v>124</v>
      </c>
      <c r="B21" s="22"/>
      <c r="C21" s="9"/>
      <c r="D21" s="9"/>
      <c r="E21" s="30">
        <f>E10+E13+E15+E17+E19</f>
        <v>45000</v>
      </c>
      <c r="F21" s="28"/>
      <c r="G21" s="30">
        <f>G10+G13+G15+G17+G19</f>
        <v>375</v>
      </c>
      <c r="H21" s="28"/>
      <c r="I21" s="28"/>
      <c r="J21" s="30">
        <f>J10+J13+J15+J17+J19</f>
        <v>20658</v>
      </c>
      <c r="K21" s="28"/>
      <c r="L21" s="30">
        <f>L10+L13+L15+L17+L19</f>
        <v>66033</v>
      </c>
      <c r="M21" s="9"/>
    </row>
    <row r="22" spans="1:13" ht="13.5" thickTop="1">
      <c r="A22" s="21"/>
      <c r="B22" s="2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21"/>
      <c r="B23" s="2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21"/>
      <c r="B24" s="2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21"/>
      <c r="B25" s="2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21"/>
      <c r="B26" s="2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24" t="s">
        <v>125</v>
      </c>
      <c r="B27" s="24"/>
      <c r="C27" s="25"/>
      <c r="D27" s="25"/>
      <c r="E27" s="26" t="s">
        <v>18</v>
      </c>
      <c r="F27" s="26"/>
      <c r="G27" s="26" t="s">
        <v>18</v>
      </c>
      <c r="H27" s="26"/>
      <c r="I27" s="26"/>
      <c r="J27" s="26" t="s">
        <v>18</v>
      </c>
      <c r="K27" s="26"/>
      <c r="L27" s="26" t="s">
        <v>18</v>
      </c>
      <c r="M27" s="3"/>
    </row>
    <row r="28" spans="1:13" ht="12.75">
      <c r="A28" s="22"/>
      <c r="B28" s="22"/>
      <c r="C28" s="9"/>
      <c r="D28" s="9"/>
      <c r="E28" s="9"/>
      <c r="F28" s="9"/>
      <c r="G28" s="9"/>
      <c r="H28" s="9"/>
      <c r="I28" s="9"/>
      <c r="J28" s="9"/>
      <c r="K28" s="9"/>
      <c r="L28" s="9"/>
      <c r="M28" s="3"/>
    </row>
    <row r="29" spans="1:12" ht="12.75">
      <c r="A29" s="22" t="s">
        <v>122</v>
      </c>
      <c r="B29" s="22"/>
      <c r="C29" s="9"/>
      <c r="D29" s="9"/>
      <c r="E29" s="28">
        <v>40000</v>
      </c>
      <c r="F29" s="28"/>
      <c r="G29" s="28">
        <v>0</v>
      </c>
      <c r="H29" s="28"/>
      <c r="I29" s="28"/>
      <c r="J29" s="28">
        <v>11435</v>
      </c>
      <c r="K29" s="28"/>
      <c r="L29" s="28">
        <f>E29+G29+J29</f>
        <v>51435</v>
      </c>
    </row>
    <row r="30" spans="1:12" ht="12.75">
      <c r="A30" s="21"/>
      <c r="B30" s="21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21" t="s">
        <v>79</v>
      </c>
      <c r="B31" s="21"/>
      <c r="C31" s="3"/>
      <c r="D31" s="3"/>
      <c r="E31" s="3">
        <v>0</v>
      </c>
      <c r="F31" s="3"/>
      <c r="G31" s="3">
        <v>0</v>
      </c>
      <c r="H31" s="3"/>
      <c r="I31" s="3"/>
      <c r="J31" s="3">
        <v>5705</v>
      </c>
      <c r="K31" s="3"/>
      <c r="L31" s="28">
        <f>E31+G31+J31</f>
        <v>5705</v>
      </c>
    </row>
    <row r="32" spans="1:12" ht="12.75">
      <c r="A32" s="21"/>
      <c r="B32" s="21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21"/>
      <c r="B33" s="21"/>
      <c r="C33" s="3"/>
      <c r="D33" s="3"/>
      <c r="E33" s="29"/>
      <c r="F33" s="28"/>
      <c r="G33" s="29"/>
      <c r="H33" s="28"/>
      <c r="I33" s="28"/>
      <c r="J33" s="29"/>
      <c r="K33" s="28"/>
      <c r="L33" s="29"/>
    </row>
    <row r="34" spans="1:12" ht="13.5" thickBot="1">
      <c r="A34" s="22" t="s">
        <v>126</v>
      </c>
      <c r="B34" s="22"/>
      <c r="C34" s="9"/>
      <c r="D34" s="9"/>
      <c r="E34" s="30">
        <f>E29+E31</f>
        <v>40000</v>
      </c>
      <c r="F34" s="28"/>
      <c r="G34" s="30">
        <f>G29+G31</f>
        <v>0</v>
      </c>
      <c r="H34" s="28"/>
      <c r="I34" s="28"/>
      <c r="J34" s="30">
        <f>J29+J31</f>
        <v>17140</v>
      </c>
      <c r="K34" s="28"/>
      <c r="L34" s="30">
        <f>L29+L31</f>
        <v>57140</v>
      </c>
    </row>
    <row r="35" spans="1:12" ht="13.5" thickTop="1">
      <c r="A35" s="21"/>
      <c r="B35" s="21"/>
      <c r="C35" s="3"/>
      <c r="D35" s="3"/>
      <c r="E35" s="3"/>
      <c r="F35" s="3"/>
      <c r="G35" s="3"/>
      <c r="H35" s="3"/>
      <c r="I35" s="3"/>
      <c r="J35" s="3"/>
      <c r="K35" s="3"/>
      <c r="L35" s="3"/>
    </row>
  </sheetData>
  <printOptions/>
  <pageMargins left="0.75" right="0.75" top="1" bottom="1" header="0.5" footer="0.5"/>
  <pageSetup orientation="portrait" paperSize="9" scale="8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E4" sqref="E4"/>
    </sheetView>
  </sheetViews>
  <sheetFormatPr defaultColWidth="9.140625" defaultRowHeight="12.75"/>
  <cols>
    <col min="1" max="1" width="4.421875" style="0" customWidth="1"/>
    <col min="6" max="6" width="17.7109375" style="0" customWidth="1"/>
    <col min="7" max="7" width="8.00390625" style="0" customWidth="1"/>
    <col min="8" max="8" width="11.57421875" style="0" customWidth="1"/>
    <col min="9" max="9" width="8.7109375" style="0" customWidth="1"/>
    <col min="10" max="10" width="11.7109375" style="0" customWidth="1"/>
  </cols>
  <sheetData>
    <row r="1" spans="1:14" ht="12.75">
      <c r="A1" s="2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2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9" t="s">
        <v>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9" t="s">
        <v>111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9" t="s">
        <v>37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/>
      <c r="B8" s="3"/>
      <c r="C8" s="3"/>
      <c r="D8" s="3"/>
      <c r="E8" s="3"/>
      <c r="F8" s="3"/>
      <c r="G8" s="3"/>
      <c r="H8" s="11" t="s">
        <v>82</v>
      </c>
      <c r="I8" s="11"/>
      <c r="J8" s="11" t="s">
        <v>82</v>
      </c>
      <c r="K8" s="3"/>
      <c r="L8" s="3"/>
      <c r="M8" s="3"/>
      <c r="N8" s="3"/>
    </row>
    <row r="9" spans="1:14" ht="12.75">
      <c r="A9" s="3"/>
      <c r="B9" s="3"/>
      <c r="C9" s="3"/>
      <c r="D9" s="3"/>
      <c r="E9" s="3"/>
      <c r="F9" s="3"/>
      <c r="G9" s="3"/>
      <c r="H9" s="11" t="s">
        <v>112</v>
      </c>
      <c r="I9" s="11"/>
      <c r="J9" s="11" t="s">
        <v>83</v>
      </c>
      <c r="K9" s="3"/>
      <c r="L9" s="3"/>
      <c r="M9" s="3"/>
      <c r="N9" s="3"/>
    </row>
    <row r="10" spans="1:14" ht="12.75">
      <c r="A10" s="3"/>
      <c r="B10" s="3"/>
      <c r="C10" s="3"/>
      <c r="D10" s="3"/>
      <c r="E10" s="3"/>
      <c r="F10" s="3"/>
      <c r="G10" s="3"/>
      <c r="H10" s="11" t="s">
        <v>14</v>
      </c>
      <c r="I10" s="11"/>
      <c r="J10" s="11" t="s">
        <v>14</v>
      </c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11" t="s">
        <v>16</v>
      </c>
      <c r="I11" s="11"/>
      <c r="J11" s="11" t="s">
        <v>17</v>
      </c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11" t="s">
        <v>18</v>
      </c>
      <c r="I12" s="11"/>
      <c r="J12" s="11" t="s">
        <v>18</v>
      </c>
      <c r="K12" s="3"/>
      <c r="L12" s="3"/>
      <c r="M12" s="3"/>
      <c r="N12" s="3"/>
    </row>
    <row r="13" spans="1:14" ht="12.75">
      <c r="A13" s="9" t="s">
        <v>84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 t="s">
        <v>85</v>
      </c>
      <c r="B14" s="3"/>
      <c r="C14" s="3"/>
      <c r="D14" s="3"/>
      <c r="E14" s="3"/>
      <c r="F14" s="3"/>
      <c r="G14" s="3"/>
      <c r="H14" s="31">
        <v>6024</v>
      </c>
      <c r="I14" s="3"/>
      <c r="J14" s="3">
        <v>7190</v>
      </c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1"/>
      <c r="I15" s="3"/>
      <c r="J15" s="3"/>
      <c r="K15" s="3"/>
      <c r="L15" s="3"/>
      <c r="M15" s="3"/>
      <c r="N15" s="3"/>
    </row>
    <row r="16" spans="1:14" ht="12.75">
      <c r="A16" s="3" t="s">
        <v>86</v>
      </c>
      <c r="B16" s="3"/>
      <c r="C16" s="3"/>
      <c r="D16" s="3"/>
      <c r="E16" s="3"/>
      <c r="F16" s="3"/>
      <c r="G16" s="3"/>
      <c r="H16" s="31"/>
      <c r="I16" s="3"/>
      <c r="J16" s="3"/>
      <c r="K16" s="3"/>
      <c r="L16" s="3"/>
      <c r="M16" s="3"/>
      <c r="N16" s="3"/>
    </row>
    <row r="17" spans="1:14" ht="12.75">
      <c r="A17" s="3" t="s">
        <v>87</v>
      </c>
      <c r="B17" s="3"/>
      <c r="C17" s="3"/>
      <c r="D17" s="3"/>
      <c r="E17" s="3"/>
      <c r="F17" s="3"/>
      <c r="G17" s="3"/>
      <c r="H17" s="31">
        <v>540</v>
      </c>
      <c r="I17" s="3"/>
      <c r="J17" s="3">
        <v>0</v>
      </c>
      <c r="K17" s="3"/>
      <c r="L17" s="3"/>
      <c r="M17" s="3"/>
      <c r="N17" s="3"/>
    </row>
    <row r="18" spans="1:14" ht="12.75">
      <c r="A18" s="3" t="s">
        <v>88</v>
      </c>
      <c r="B18" s="3"/>
      <c r="C18" s="3"/>
      <c r="D18" s="3"/>
      <c r="E18" s="3"/>
      <c r="F18" s="3"/>
      <c r="G18" s="3"/>
      <c r="H18" s="31">
        <v>4145</v>
      </c>
      <c r="I18" s="3"/>
      <c r="J18" s="3">
        <v>3479</v>
      </c>
      <c r="K18" s="3"/>
      <c r="L18" s="3"/>
      <c r="M18" s="3"/>
      <c r="N18" s="3"/>
    </row>
    <row r="19" spans="1:14" ht="12.75">
      <c r="A19" s="3" t="s">
        <v>113</v>
      </c>
      <c r="B19" s="3"/>
      <c r="C19" s="3"/>
      <c r="D19" s="3"/>
      <c r="E19" s="3"/>
      <c r="F19" s="3"/>
      <c r="G19" s="3"/>
      <c r="H19" s="31">
        <v>-31</v>
      </c>
      <c r="I19" s="3"/>
      <c r="J19" s="3">
        <v>1</v>
      </c>
      <c r="K19" s="3"/>
      <c r="L19" s="3"/>
      <c r="M19" s="3"/>
      <c r="N19" s="3"/>
    </row>
    <row r="20" spans="1:14" ht="12.75">
      <c r="A20" s="3" t="s">
        <v>89</v>
      </c>
      <c r="B20" s="3"/>
      <c r="C20" s="3"/>
      <c r="D20" s="3"/>
      <c r="E20" s="3"/>
      <c r="F20" s="3"/>
      <c r="G20" s="3"/>
      <c r="H20" s="31">
        <v>250</v>
      </c>
      <c r="I20" s="3"/>
      <c r="J20" s="3">
        <v>109</v>
      </c>
      <c r="K20" s="3"/>
      <c r="L20" s="3"/>
      <c r="M20" s="3"/>
      <c r="N20" s="3"/>
    </row>
    <row r="21" spans="1:14" ht="12.75">
      <c r="A21" s="3" t="s">
        <v>90</v>
      </c>
      <c r="B21" s="3"/>
      <c r="C21" s="3"/>
      <c r="D21" s="3"/>
      <c r="E21" s="3"/>
      <c r="F21" s="3"/>
      <c r="G21" s="3"/>
      <c r="H21" s="32">
        <v>-139</v>
      </c>
      <c r="I21" s="3"/>
      <c r="J21" s="14">
        <v>-3</v>
      </c>
      <c r="K21" s="3"/>
      <c r="L21" s="3"/>
      <c r="M21" s="3"/>
      <c r="N21" s="3"/>
    </row>
    <row r="22" spans="1:14" ht="12.75">
      <c r="A22" s="3" t="s">
        <v>91</v>
      </c>
      <c r="B22" s="3"/>
      <c r="C22" s="3"/>
      <c r="D22" s="3"/>
      <c r="E22" s="3"/>
      <c r="F22" s="3"/>
      <c r="G22" s="3"/>
      <c r="H22" s="3">
        <f>SUM(H14:H21)</f>
        <v>10789</v>
      </c>
      <c r="I22" s="3"/>
      <c r="J22" s="3">
        <f>SUM(J14:J21)</f>
        <v>10776</v>
      </c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 t="s">
        <v>92</v>
      </c>
      <c r="B24" s="3"/>
      <c r="C24" s="3"/>
      <c r="D24" s="3"/>
      <c r="E24" s="3"/>
      <c r="F24" s="3"/>
      <c r="G24" s="3"/>
      <c r="H24" s="3">
        <v>-3987</v>
      </c>
      <c r="I24" s="3"/>
      <c r="J24" s="3">
        <v>-1316</v>
      </c>
      <c r="K24" s="3"/>
      <c r="L24" s="3"/>
      <c r="M24" s="3"/>
      <c r="N24" s="3"/>
    </row>
    <row r="25" spans="1:14" ht="12.75">
      <c r="A25" s="3" t="s">
        <v>114</v>
      </c>
      <c r="B25" s="3"/>
      <c r="C25" s="3"/>
      <c r="D25" s="3"/>
      <c r="E25" s="3"/>
      <c r="F25" s="3"/>
      <c r="G25" s="3"/>
      <c r="H25" s="3">
        <v>11806</v>
      </c>
      <c r="I25" s="3"/>
      <c r="J25" s="3">
        <v>-5096</v>
      </c>
      <c r="K25" s="3"/>
      <c r="L25" s="3"/>
      <c r="M25" s="3"/>
      <c r="N25" s="3"/>
    </row>
    <row r="26" spans="1:14" ht="12.75">
      <c r="A26" s="3" t="s">
        <v>121</v>
      </c>
      <c r="B26" s="3"/>
      <c r="C26" s="3"/>
      <c r="D26" s="3"/>
      <c r="E26" s="3"/>
      <c r="F26" s="3"/>
      <c r="G26" s="3"/>
      <c r="H26" s="14">
        <v>-4812</v>
      </c>
      <c r="I26" s="3"/>
      <c r="J26" s="14">
        <v>-88</v>
      </c>
      <c r="K26" s="3"/>
      <c r="L26" s="3"/>
      <c r="M26" s="3"/>
      <c r="N26" s="3"/>
    </row>
    <row r="27" spans="1:14" ht="12.75">
      <c r="A27" s="3" t="s">
        <v>115</v>
      </c>
      <c r="B27" s="3"/>
      <c r="C27" s="3"/>
      <c r="D27" s="3"/>
      <c r="E27" s="3"/>
      <c r="F27" s="3"/>
      <c r="G27" s="3"/>
      <c r="H27" s="3">
        <f>SUM(H22:H26)</f>
        <v>13796</v>
      </c>
      <c r="I27" s="3"/>
      <c r="J27" s="3">
        <v>4276</v>
      </c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 t="s">
        <v>93</v>
      </c>
      <c r="B29" s="3"/>
      <c r="C29" s="3"/>
      <c r="D29" s="3"/>
      <c r="E29" s="3"/>
      <c r="F29" s="3"/>
      <c r="G29" s="3"/>
      <c r="H29" s="31">
        <v>139</v>
      </c>
      <c r="I29" s="3"/>
      <c r="J29" s="3">
        <v>3</v>
      </c>
      <c r="K29" s="3"/>
      <c r="L29" s="3"/>
      <c r="M29" s="3"/>
      <c r="N29" s="3"/>
    </row>
    <row r="30" spans="1:14" ht="12.75">
      <c r="A30" s="3" t="s">
        <v>94</v>
      </c>
      <c r="B30" s="3"/>
      <c r="C30" s="3"/>
      <c r="D30" s="3"/>
      <c r="E30" s="3"/>
      <c r="F30" s="3"/>
      <c r="G30" s="3"/>
      <c r="H30" s="31">
        <v>-250</v>
      </c>
      <c r="I30" s="3"/>
      <c r="J30" s="3">
        <v>-109</v>
      </c>
      <c r="K30" s="3"/>
      <c r="L30" s="3"/>
      <c r="M30" s="3"/>
      <c r="N30" s="3"/>
    </row>
    <row r="31" spans="1:14" ht="12.75">
      <c r="A31" s="3" t="s">
        <v>95</v>
      </c>
      <c r="B31" s="3"/>
      <c r="C31" s="3"/>
      <c r="D31" s="3"/>
      <c r="E31" s="3"/>
      <c r="F31" s="3"/>
      <c r="G31" s="3"/>
      <c r="H31" s="31">
        <v>-822</v>
      </c>
      <c r="I31" s="3"/>
      <c r="J31" s="3">
        <v>-999</v>
      </c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4"/>
      <c r="I32" s="9"/>
      <c r="J32" s="35"/>
      <c r="K32" s="3"/>
      <c r="L32" s="3"/>
      <c r="M32" s="3"/>
      <c r="N32" s="3"/>
    </row>
    <row r="33" spans="1:14" ht="12.75">
      <c r="A33" s="9" t="s">
        <v>116</v>
      </c>
      <c r="B33" s="3"/>
      <c r="C33" s="3"/>
      <c r="D33" s="3"/>
      <c r="E33" s="3"/>
      <c r="F33" s="3"/>
      <c r="G33" s="3"/>
      <c r="H33" s="25">
        <f>SUM(H27:H31)</f>
        <v>12863</v>
      </c>
      <c r="I33" s="9"/>
      <c r="J33" s="25">
        <f>SUM(J27:J31)</f>
        <v>3171</v>
      </c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 t="s">
        <v>96</v>
      </c>
      <c r="B36" s="3"/>
      <c r="C36" s="3"/>
      <c r="D36" s="3"/>
      <c r="E36" s="3"/>
      <c r="F36" s="3"/>
      <c r="G36" s="3"/>
      <c r="H36" s="31">
        <v>-9169</v>
      </c>
      <c r="I36" s="3"/>
      <c r="J36" s="3">
        <v>-4070</v>
      </c>
      <c r="K36" s="3"/>
      <c r="L36" s="3"/>
      <c r="M36" s="3"/>
      <c r="N36" s="3"/>
    </row>
    <row r="37" spans="1:14" ht="12.75">
      <c r="A37" s="3" t="s">
        <v>97</v>
      </c>
      <c r="B37" s="3"/>
      <c r="C37" s="3"/>
      <c r="D37" s="3"/>
      <c r="E37" s="3"/>
      <c r="F37" s="3"/>
      <c r="G37" s="3"/>
      <c r="H37" s="31">
        <v>34</v>
      </c>
      <c r="I37" s="3"/>
      <c r="J37" s="3">
        <v>36</v>
      </c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4"/>
      <c r="I38" s="9"/>
      <c r="J38" s="35"/>
      <c r="K38" s="3"/>
      <c r="L38" s="3"/>
      <c r="M38" s="3"/>
      <c r="N38" s="3"/>
    </row>
    <row r="39" spans="1:14" ht="12.75">
      <c r="A39" s="9" t="s">
        <v>98</v>
      </c>
      <c r="B39" s="3"/>
      <c r="C39" s="3"/>
      <c r="D39" s="3"/>
      <c r="E39" s="3"/>
      <c r="F39" s="3"/>
      <c r="G39" s="3"/>
      <c r="H39" s="25">
        <f>H36+H37</f>
        <v>-9135</v>
      </c>
      <c r="I39" s="9"/>
      <c r="J39" s="25">
        <f>J36+J37</f>
        <v>-4034</v>
      </c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 t="s">
        <v>99</v>
      </c>
      <c r="B42" s="3"/>
      <c r="C42" s="3"/>
      <c r="D42" s="3"/>
      <c r="E42" s="3"/>
      <c r="F42" s="3"/>
      <c r="G42" s="3"/>
      <c r="H42" s="31">
        <v>6500</v>
      </c>
      <c r="I42" s="3"/>
      <c r="J42" s="3">
        <v>0</v>
      </c>
      <c r="K42" s="3"/>
      <c r="L42" s="3"/>
      <c r="M42" s="3"/>
      <c r="N42" s="3"/>
    </row>
    <row r="43" spans="1:14" ht="12.75">
      <c r="A43" s="3" t="s">
        <v>100</v>
      </c>
      <c r="B43" s="3"/>
      <c r="C43" s="3"/>
      <c r="D43" s="3"/>
      <c r="E43" s="3"/>
      <c r="F43" s="3"/>
      <c r="G43" s="3"/>
      <c r="H43" s="31">
        <v>-1125</v>
      </c>
      <c r="I43" s="3"/>
      <c r="J43" s="3">
        <v>0</v>
      </c>
      <c r="K43" s="3"/>
      <c r="L43" s="3"/>
      <c r="M43" s="3"/>
      <c r="N43" s="3"/>
    </row>
    <row r="44" spans="1:14" ht="12.75">
      <c r="A44" s="3" t="s">
        <v>101</v>
      </c>
      <c r="B44" s="3"/>
      <c r="C44" s="3"/>
      <c r="D44" s="3"/>
      <c r="E44" s="3"/>
      <c r="F44" s="3"/>
      <c r="G44" s="3"/>
      <c r="H44" s="31">
        <v>60</v>
      </c>
      <c r="I44" s="3"/>
      <c r="J44" s="3">
        <v>1357</v>
      </c>
      <c r="K44" s="3"/>
      <c r="L44" s="3"/>
      <c r="M44" s="3"/>
      <c r="N44" s="3"/>
    </row>
    <row r="45" spans="1:14" ht="12.75">
      <c r="A45" s="3" t="s">
        <v>102</v>
      </c>
      <c r="B45" s="3"/>
      <c r="C45" s="3"/>
      <c r="D45" s="3"/>
      <c r="E45" s="3"/>
      <c r="F45" s="3"/>
      <c r="G45" s="3"/>
      <c r="H45" s="31">
        <v>-964</v>
      </c>
      <c r="I45" s="3"/>
      <c r="J45" s="3">
        <v>-434</v>
      </c>
      <c r="K45" s="3"/>
      <c r="L45" s="3"/>
      <c r="M45" s="3"/>
      <c r="N45" s="3"/>
    </row>
    <row r="46" spans="1:14" ht="12.75">
      <c r="A46" s="3" t="s">
        <v>117</v>
      </c>
      <c r="B46" s="3"/>
      <c r="C46" s="3"/>
      <c r="D46" s="3"/>
      <c r="E46" s="3"/>
      <c r="F46" s="3"/>
      <c r="G46" s="3"/>
      <c r="H46" s="31">
        <v>0</v>
      </c>
      <c r="I46" s="3"/>
      <c r="J46" s="3">
        <v>88</v>
      </c>
      <c r="K46" s="3"/>
      <c r="L46" s="3"/>
      <c r="M46" s="3"/>
      <c r="N46" s="3"/>
    </row>
    <row r="47" spans="1:14" ht="12.75">
      <c r="A47" s="3" t="s">
        <v>103</v>
      </c>
      <c r="B47" s="3"/>
      <c r="C47" s="3"/>
      <c r="D47" s="3"/>
      <c r="E47" s="3"/>
      <c r="F47" s="3"/>
      <c r="G47" s="3"/>
      <c r="H47" s="31">
        <v>-3666</v>
      </c>
      <c r="I47" s="3"/>
      <c r="J47" s="3">
        <v>0</v>
      </c>
      <c r="K47" s="3"/>
      <c r="L47" s="3"/>
      <c r="M47" s="3"/>
      <c r="N47" s="3"/>
    </row>
    <row r="48" spans="1:14" ht="12.75">
      <c r="A48" s="3" t="s">
        <v>118</v>
      </c>
      <c r="B48" s="3"/>
      <c r="C48" s="3"/>
      <c r="D48" s="3"/>
      <c r="E48" s="3"/>
      <c r="F48" s="3"/>
      <c r="G48" s="3"/>
      <c r="H48" s="31">
        <v>-3600</v>
      </c>
      <c r="I48" s="3"/>
      <c r="J48" s="3">
        <v>0</v>
      </c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4"/>
      <c r="I49" s="9"/>
      <c r="J49" s="35"/>
      <c r="K49" s="3"/>
      <c r="L49" s="3"/>
      <c r="M49" s="3"/>
      <c r="N49" s="3"/>
    </row>
    <row r="50" spans="1:14" ht="12.75">
      <c r="A50" s="9" t="s">
        <v>119</v>
      </c>
      <c r="B50" s="3"/>
      <c r="C50" s="3"/>
      <c r="D50" s="3"/>
      <c r="E50" s="3"/>
      <c r="F50" s="3"/>
      <c r="G50" s="3"/>
      <c r="H50" s="25">
        <f>SUM(H42:H48)</f>
        <v>-2795</v>
      </c>
      <c r="I50" s="9"/>
      <c r="J50" s="25">
        <f>SUM(J42:J48)</f>
        <v>1011</v>
      </c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 t="s">
        <v>104</v>
      </c>
      <c r="B53" s="3"/>
      <c r="C53" s="3"/>
      <c r="D53" s="3"/>
      <c r="E53" s="3"/>
      <c r="F53" s="3"/>
      <c r="G53" s="3"/>
      <c r="H53" s="3">
        <f>H33+H39+H50</f>
        <v>933</v>
      </c>
      <c r="I53" s="3"/>
      <c r="J53" s="3">
        <f>J33+J39+J50</f>
        <v>148</v>
      </c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 t="s">
        <v>105</v>
      </c>
      <c r="B55" s="3"/>
      <c r="C55" s="3"/>
      <c r="D55" s="3"/>
      <c r="E55" s="3"/>
      <c r="F55" s="3"/>
      <c r="G55" s="3"/>
      <c r="H55" s="31">
        <v>2822</v>
      </c>
      <c r="I55" s="3"/>
      <c r="J55" s="3">
        <v>274</v>
      </c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20"/>
      <c r="I56" s="3"/>
      <c r="J56" s="20"/>
      <c r="K56" s="3"/>
      <c r="L56" s="3"/>
      <c r="M56" s="3"/>
      <c r="N56" s="3"/>
    </row>
    <row r="57" spans="1:14" s="10" customFormat="1" ht="13.5" thickBot="1">
      <c r="A57" s="9" t="s">
        <v>106</v>
      </c>
      <c r="B57" s="9"/>
      <c r="C57" s="9"/>
      <c r="D57" s="9"/>
      <c r="E57" s="9"/>
      <c r="F57" s="9"/>
      <c r="G57" s="9"/>
      <c r="H57" s="27">
        <f>H53+H55</f>
        <v>3755</v>
      </c>
      <c r="I57" s="9"/>
      <c r="J57" s="27">
        <f>J53+J55</f>
        <v>422</v>
      </c>
      <c r="K57" s="9"/>
      <c r="L57" s="9"/>
      <c r="M57" s="9"/>
      <c r="N57" s="9"/>
    </row>
    <row r="58" spans="1:14" ht="13.5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6" t="s">
        <v>107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 t="s">
        <v>108</v>
      </c>
      <c r="B60" s="3"/>
      <c r="C60" s="3"/>
      <c r="D60" s="3"/>
      <c r="E60" s="3"/>
      <c r="F60" s="3"/>
      <c r="G60" s="3"/>
      <c r="H60" s="31">
        <v>4045</v>
      </c>
      <c r="I60" s="3"/>
      <c r="J60" s="3">
        <v>385</v>
      </c>
      <c r="K60" s="3"/>
      <c r="L60" s="3"/>
      <c r="M60" s="3"/>
      <c r="N60" s="3"/>
    </row>
    <row r="61" spans="1:14" ht="12.75">
      <c r="A61" s="3" t="s">
        <v>109</v>
      </c>
      <c r="B61" s="3"/>
      <c r="C61" s="3"/>
      <c r="D61" s="3"/>
      <c r="E61" s="3"/>
      <c r="F61" s="3"/>
      <c r="G61" s="3"/>
      <c r="H61" s="31">
        <v>1400</v>
      </c>
      <c r="I61" s="3"/>
      <c r="J61" s="3">
        <v>2685</v>
      </c>
      <c r="K61" s="3"/>
      <c r="L61" s="3"/>
      <c r="M61" s="3"/>
      <c r="N61" s="3"/>
    </row>
    <row r="62" spans="1:14" ht="12.75">
      <c r="A62" s="3" t="s">
        <v>110</v>
      </c>
      <c r="B62" s="3"/>
      <c r="C62" s="3"/>
      <c r="D62" s="3"/>
      <c r="E62" s="3"/>
      <c r="F62" s="3"/>
      <c r="G62" s="3"/>
      <c r="H62" s="31">
        <v>1616</v>
      </c>
      <c r="I62" s="3"/>
      <c r="J62" s="3">
        <v>508</v>
      </c>
      <c r="K62" s="3"/>
      <c r="L62" s="3"/>
      <c r="M62" s="3"/>
      <c r="N62" s="3"/>
    </row>
    <row r="63" spans="1:14" ht="12.75">
      <c r="A63" s="3" t="s">
        <v>120</v>
      </c>
      <c r="B63" s="3"/>
      <c r="C63" s="3"/>
      <c r="D63" s="3"/>
      <c r="E63" s="3"/>
      <c r="F63" s="3"/>
      <c r="G63" s="3"/>
      <c r="H63" s="31">
        <v>74</v>
      </c>
      <c r="I63" s="3"/>
      <c r="J63" s="3">
        <v>2140</v>
      </c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3"/>
      <c r="I64" s="3"/>
      <c r="J64" s="20"/>
      <c r="K64" s="3"/>
      <c r="L64" s="3"/>
      <c r="M64" s="3"/>
      <c r="N64" s="3"/>
    </row>
    <row r="65" spans="1:14" ht="13.5" thickBot="1">
      <c r="A65" s="3"/>
      <c r="B65" s="3"/>
      <c r="C65" s="3"/>
      <c r="D65" s="3"/>
      <c r="E65" s="3"/>
      <c r="F65" s="3"/>
      <c r="G65" s="3"/>
      <c r="H65" s="15">
        <f>H60+H61-H62-H63</f>
        <v>3755</v>
      </c>
      <c r="I65" s="3"/>
      <c r="J65" s="15">
        <f>J60+J61-J62-J63</f>
        <v>422</v>
      </c>
      <c r="K65" s="3"/>
      <c r="L65" s="3"/>
      <c r="M65" s="3"/>
      <c r="N65" s="3"/>
    </row>
    <row r="66" spans="1:14" ht="13.5" thickTop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2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printOptions/>
  <pageMargins left="0.75" right="0.75" top="1" bottom="1" header="0.5" footer="0.5"/>
  <pageSetup orientation="portrait" paperSize="9" scale="8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2005-11-15T06:42:50Z</cp:lastPrinted>
  <dcterms:created xsi:type="dcterms:W3CDTF">2005-11-14T06:33:50Z</dcterms:created>
  <dcterms:modified xsi:type="dcterms:W3CDTF">2005-11-23T09:32:13Z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615067589</vt:i4>
  </property>
  <property fmtid="{D5CDD505-2E9C-101B-9397-08002B2CF9AE}" pid="3" name="_EmailSubject">
    <vt:lpwstr>3rd Quarterly Financial Result-30.09.2005</vt:lpwstr>
  </property>
  <property fmtid="{D5CDD505-2E9C-101B-9397-08002B2CF9AE}" pid="4" name="_AuthorEmail">
    <vt:lpwstr>taichunwah@cocoaland.com</vt:lpwstr>
  </property>
  <property fmtid="{D5CDD505-2E9C-101B-9397-08002B2CF9AE}" pid="5" name="_AuthorEmailDisplayName">
    <vt:lpwstr>Tai Chun Wah</vt:lpwstr>
  </property>
</Properties>
</file>